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ANSC NUTRICAO\Desktop\ORCAMENTO CAMPANHA NACIONAL VIT. A PAV E DSANSC 2024\DIFERENTES ORCAMENTOS  DE UNICEF 2024\"/>
    </mc:Choice>
  </mc:AlternateContent>
  <xr:revisionPtr revIDLastSave="0" documentId="13_ncr:1_{F5774018-83B6-4301-ACA3-80CD780EB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CAMENTO" sheetId="1" r:id="rId1"/>
  </sheets>
  <calcPr calcId="191029" concurrentCalc="0"/>
</workbook>
</file>

<file path=xl/calcChain.xml><?xml version="1.0" encoding="utf-8"?>
<calcChain xmlns="http://schemas.openxmlformats.org/spreadsheetml/2006/main">
  <c r="F54" i="1" l="1"/>
  <c r="F55" i="1"/>
  <c r="F49" i="1"/>
  <c r="F50" i="1"/>
  <c r="F44" i="1"/>
  <c r="F45" i="1"/>
  <c r="F39" i="1"/>
  <c r="F40" i="1"/>
  <c r="F34" i="1"/>
  <c r="F35" i="1"/>
  <c r="F29" i="1"/>
  <c r="F30" i="1"/>
  <c r="F24" i="1"/>
  <c r="F25" i="1"/>
  <c r="F19" i="1"/>
  <c r="F20" i="1"/>
  <c r="F14" i="1"/>
  <c r="F15" i="1"/>
  <c r="F12" i="1"/>
  <c r="F13" i="1"/>
  <c r="F17" i="1"/>
  <c r="F18" i="1"/>
  <c r="F22" i="1"/>
  <c r="F23" i="1"/>
  <c r="F27" i="1"/>
  <c r="F28" i="1"/>
  <c r="F32" i="1"/>
  <c r="F33" i="1"/>
  <c r="F37" i="1"/>
  <c r="F38" i="1"/>
  <c r="F42" i="1"/>
  <c r="F43" i="1"/>
  <c r="F47" i="1"/>
  <c r="F48" i="1"/>
  <c r="F52" i="1"/>
  <c r="F53" i="1"/>
  <c r="F56" i="1"/>
</calcChain>
</file>

<file path=xl/sharedStrings.xml><?xml version="1.0" encoding="utf-8"?>
<sst xmlns="http://schemas.openxmlformats.org/spreadsheetml/2006/main" count="88" uniqueCount="34">
  <si>
    <t>FORMULADO PARA ORCAMENTO SOLICITADO PELO PARCEIRO DO GOVERNO</t>
  </si>
  <si>
    <t>suplementação de Vit A</t>
  </si>
  <si>
    <t>Parceiro de Implementação: MINSAP/DSANSC</t>
  </si>
  <si>
    <t xml:space="preserve"> </t>
  </si>
  <si>
    <t>Ref do FACE (A ser preenchido pelo UNICEF):</t>
  </si>
  <si>
    <t>Orcamento Aprovado (conforme FACE aprovado)</t>
  </si>
  <si>
    <t>Variação</t>
  </si>
  <si>
    <t>Rubricas</t>
  </si>
  <si>
    <t>Unidade</t>
  </si>
  <si>
    <t>Qde</t>
  </si>
  <si>
    <t>Freq</t>
  </si>
  <si>
    <t>C.U</t>
  </si>
  <si>
    <t>C. Total</t>
  </si>
  <si>
    <t>Qdade</t>
  </si>
  <si>
    <t>Frequencia</t>
  </si>
  <si>
    <t>Região de Quinara</t>
  </si>
  <si>
    <t>Ajuda de custo dos Voluntarios  (ASC) Durante a campanha</t>
  </si>
  <si>
    <t>SUBTOTAL</t>
  </si>
  <si>
    <t>Região de Tombali</t>
  </si>
  <si>
    <t>Região de Bolama</t>
  </si>
  <si>
    <t>Região de Biombo</t>
  </si>
  <si>
    <t>Região de Bafatá</t>
  </si>
  <si>
    <t>Região de Cacheu</t>
  </si>
  <si>
    <t>Região de Oio</t>
  </si>
  <si>
    <t>Região de Gabu</t>
  </si>
  <si>
    <t>Região de Bijagos</t>
  </si>
  <si>
    <t xml:space="preserve">Orçamento Solicitado (Conforme FACE Submitido) </t>
  </si>
  <si>
    <t>Ajuda de Custo de Formação dos Voluntários ASCs</t>
  </si>
  <si>
    <t xml:space="preserve"> Pausa Café de Formação dos Voluntários ASCs</t>
  </si>
  <si>
    <t>TOTAL GERAL:</t>
  </si>
  <si>
    <t>Montante Recebido: 15 333, 500 CFA</t>
  </si>
  <si>
    <t>Periodo: Outubro/Dezembro - 2024</t>
  </si>
  <si>
    <t xml:space="preserve">Titulo de Atividade: 3.13 </t>
  </si>
  <si>
    <r>
      <rPr>
        <sz val="10"/>
        <color rgb="FF000000"/>
        <rFont val="Arial"/>
      </rPr>
      <t>Data de Submiss</t>
    </r>
    <r>
      <rPr>
        <sz val="10"/>
        <color rgb="FF000000"/>
        <rFont val="Plantagenet Cherokee"/>
      </rPr>
      <t>ã</t>
    </r>
    <r>
      <rPr>
        <sz val="10"/>
        <color rgb="FF000000"/>
        <rFont val="Arial"/>
      </rPr>
      <t>o: 16/10/2024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</si>
</sst>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C_F_A_-;\-* #,##0\ _C_F_A_-;_-* &quot;-&quot;\ _C_F_A_-;_-@_-"/>
    <numFmt numFmtId="166" formatCode="_(* #,##0_);_(* \(#,##0\);_(* &quot;-&quot;??_);_(@_)"/>
    <numFmt numFmtId="167" formatCode="_-* #,##0\ _€_-;\-* #,##0\ _€_-;_-* &quot;-&quot;\ _€_-;_-@"/>
    <numFmt numFmtId="168" formatCode="_-* #,##0_-;\-* #,##0_-;_-* &quot;-&quot;??_-;_-@_-"/>
  </numFmts>
  <fonts count="13" x14ac:knownFonts="1">
    <font>
      <sz val="11"/>
      <color rgb="FF000000"/>
      <name val="Calibri"/>
    </font>
    <font>
      <sz val="8"/>
      <color rgb="FF000000"/>
      <name val="Calibri"/>
    </font>
    <font>
      <sz val="10"/>
      <color rgb="FF000000"/>
      <name val="Arial"/>
    </font>
    <font>
      <b/>
      <sz val="12"/>
      <color rgb="FF000000"/>
      <name val="Arial"/>
    </font>
    <font>
      <sz val="11"/>
      <color rgb="FF000000"/>
      <name val="Calibri"/>
    </font>
    <font>
      <sz val="14"/>
      <color rgb="FF000000"/>
      <name val="Arial"/>
    </font>
    <font>
      <b/>
      <sz val="10"/>
      <color rgb="FF000000"/>
      <name val="Arial"/>
    </font>
    <font>
      <b/>
      <sz val="10"/>
      <color rgb="FF000000"/>
      <name val="Calibri"/>
    </font>
    <font>
      <b/>
      <sz val="10"/>
      <color rgb="FF000000"/>
      <name val="Calibri"/>
    </font>
    <font>
      <sz val="10"/>
      <color rgb="FF000000"/>
      <name val="Plantagenet Cherokee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2D8D8"/>
        <bgColor rgb="FF000000"/>
      </patternFill>
    </fill>
    <fill>
      <patternFill patternType="solid">
        <fgColor rgb="FFE4DEE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92D050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2" fillId="2" borderId="0" xfId="0" applyFont="1" applyFill="1"/>
    <xf numFmtId="0" fontId="2" fillId="3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4" fillId="2" borderId="1" xfId="0" applyNumberFormat="1" applyFont="1" applyFill="1" applyBorder="1"/>
    <xf numFmtId="0" fontId="2" fillId="2" borderId="1" xfId="0" applyFont="1" applyFill="1" applyBorder="1"/>
    <xf numFmtId="0" fontId="5" fillId="2" borderId="0" xfId="0" applyFont="1" applyFill="1"/>
    <xf numFmtId="3" fontId="5" fillId="2" borderId="0" xfId="0" applyNumberFormat="1" applyFont="1" applyFill="1"/>
    <xf numFmtId="166" fontId="5" fillId="2" borderId="0" xfId="0" applyNumberFormat="1" applyFont="1" applyFill="1"/>
    <xf numFmtId="164" fontId="2" fillId="0" borderId="0" xfId="0" applyNumberFormat="1" applyFont="1"/>
    <xf numFmtId="164" fontId="6" fillId="4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164" fontId="5" fillId="0" borderId="0" xfId="0" applyNumberFormat="1" applyFont="1"/>
    <xf numFmtId="0" fontId="10" fillId="2" borderId="7" xfId="0" applyFont="1" applyFill="1" applyBorder="1"/>
    <xf numFmtId="0" fontId="2" fillId="2" borderId="7" xfId="0" applyFont="1" applyFill="1" applyBorder="1"/>
    <xf numFmtId="0" fontId="2" fillId="0" borderId="7" xfId="0" applyFont="1" applyBorder="1"/>
    <xf numFmtId="164" fontId="2" fillId="0" borderId="7" xfId="0" applyNumberFormat="1" applyFont="1" applyBorder="1"/>
    <xf numFmtId="0" fontId="6" fillId="2" borderId="7" xfId="0" applyFont="1" applyFill="1" applyBorder="1"/>
    <xf numFmtId="0" fontId="11" fillId="2" borderId="7" xfId="0" applyFont="1" applyFill="1" applyBorder="1"/>
    <xf numFmtId="167" fontId="2" fillId="2" borderId="7" xfId="0" applyNumberFormat="1" applyFont="1" applyFill="1" applyBorder="1"/>
    <xf numFmtId="165" fontId="0" fillId="2" borderId="1" xfId="0" applyNumberForma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3" fontId="8" fillId="7" borderId="6" xfId="0" applyNumberFormat="1" applyFont="1" applyFill="1" applyBorder="1" applyAlignment="1">
      <alignment horizontal="left" vertical="center"/>
    </xf>
    <xf numFmtId="3" fontId="8" fillId="7" borderId="6" xfId="0" applyNumberFormat="1" applyFont="1" applyFill="1" applyBorder="1" applyAlignment="1">
      <alignment horizontal="right" vertical="center"/>
    </xf>
    <xf numFmtId="0" fontId="2" fillId="9" borderId="7" xfId="0" applyFont="1" applyFill="1" applyBorder="1"/>
    <xf numFmtId="168" fontId="6" fillId="10" borderId="3" xfId="0" applyNumberFormat="1" applyFont="1" applyFill="1" applyBorder="1"/>
    <xf numFmtId="3" fontId="8" fillId="10" borderId="6" xfId="0" applyNumberFormat="1" applyFont="1" applyFill="1" applyBorder="1" applyAlignment="1">
      <alignment horizontal="right" vertical="center"/>
    </xf>
    <xf numFmtId="3" fontId="8" fillId="10" borderId="16" xfId="0" applyNumberFormat="1" applyFont="1" applyFill="1" applyBorder="1" applyAlignment="1">
      <alignment horizontal="right" vertical="center"/>
    </xf>
    <xf numFmtId="168" fontId="2" fillId="8" borderId="7" xfId="0" applyNumberFormat="1" applyFont="1" applyFill="1" applyBorder="1"/>
    <xf numFmtId="0" fontId="7" fillId="9" borderId="14" xfId="0" applyFont="1" applyFill="1" applyBorder="1" applyAlignment="1">
      <alignment horizontal="left"/>
    </xf>
    <xf numFmtId="0" fontId="7" fillId="9" borderId="0" xfId="0" applyFont="1" applyFill="1" applyAlignment="1">
      <alignment horizontal="left"/>
    </xf>
    <xf numFmtId="0" fontId="7" fillId="9" borderId="15" xfId="0" applyFont="1" applyFill="1" applyBorder="1" applyAlignment="1">
      <alignment horizontal="left"/>
    </xf>
    <xf numFmtId="0" fontId="2" fillId="9" borderId="11" xfId="0" applyFont="1" applyFill="1" applyBorder="1" applyAlignment="1">
      <alignment horizontal="left" wrapText="1"/>
    </xf>
    <xf numFmtId="0" fontId="2" fillId="9" borderId="12" xfId="0" applyFont="1" applyFill="1" applyBorder="1" applyAlignment="1">
      <alignment horizontal="left" wrapText="1"/>
    </xf>
    <xf numFmtId="0" fontId="2" fillId="9" borderId="13" xfId="0" applyFont="1" applyFill="1" applyBorder="1" applyAlignment="1">
      <alignment horizontal="left" wrapText="1"/>
    </xf>
    <xf numFmtId="3" fontId="8" fillId="3" borderId="11" xfId="0" applyNumberFormat="1" applyFont="1" applyFill="1" applyBorder="1" applyAlignment="1">
      <alignment horizontal="left" vertical="center" wrapText="1"/>
    </xf>
    <xf numFmtId="3" fontId="8" fillId="3" borderId="12" xfId="0" applyNumberFormat="1" applyFont="1" applyFill="1" applyBorder="1" applyAlignment="1">
      <alignment horizontal="left" vertical="center" wrapText="1"/>
    </xf>
    <xf numFmtId="3" fontId="8" fillId="3" borderId="13" xfId="0" applyNumberFormat="1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left"/>
    </xf>
    <xf numFmtId="0" fontId="7" fillId="9" borderId="9" xfId="0" applyFont="1" applyFill="1" applyBorder="1" applyAlignment="1">
      <alignment horizontal="left"/>
    </xf>
    <xf numFmtId="0" fontId="7" fillId="9" borderId="10" xfId="0" applyFont="1" applyFill="1" applyBorder="1" applyAlignment="1">
      <alignment horizontal="left"/>
    </xf>
    <xf numFmtId="3" fontId="8" fillId="3" borderId="1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8" fillId="9" borderId="5" xfId="0" applyNumberFormat="1" applyFont="1" applyFill="1" applyBorder="1" applyAlignment="1">
      <alignment horizontal="left" vertical="center" wrapText="1"/>
    </xf>
    <xf numFmtId="3" fontId="8" fillId="9" borderId="4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DE6C4E-561B-4F24-97F1-1732E37C5A0C}"/>
  </cellStyles>
  <dxfs count="0"/>
  <tableStyles count="0" defaultTableStyle="TableStyleMedium2" defaultPivotStyle="PivotStyleLight16"/>
  <colors>
    <mruColors>
      <color rgb="FF4D2BDB"/>
      <color rgb="FF2C1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view="pageBreakPreview" zoomScale="117" zoomScaleNormal="110" zoomScaleSheetLayoutView="117" zoomScalePageLayoutView="9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defaultColWidth="8.77734375" defaultRowHeight="13.2" x14ac:dyDescent="0.25"/>
  <cols>
    <col min="1" max="1" width="52.5546875" style="3" customWidth="1"/>
    <col min="2" max="2" width="8.21875" style="3" customWidth="1"/>
    <col min="3" max="3" width="6.77734375" style="3" customWidth="1"/>
    <col min="4" max="4" width="5.44140625" style="3" customWidth="1"/>
    <col min="5" max="5" width="13.77734375" style="3" customWidth="1"/>
    <col min="6" max="6" width="18.21875" style="3" customWidth="1"/>
    <col min="7" max="7" width="0" style="1" hidden="1"/>
    <col min="8" max="8" width="23.77734375" style="1" customWidth="1"/>
    <col min="9" max="9" width="22.88671875" style="1" customWidth="1"/>
    <col min="10" max="10" width="9" style="1" customWidth="1"/>
    <col min="11" max="11" width="13.44140625" style="17" customWidth="1"/>
    <col min="12" max="12" width="10.77734375" style="1" customWidth="1"/>
    <col min="13" max="16384" width="8.77734375" style="1"/>
  </cols>
  <sheetData>
    <row r="1" spans="1:12" ht="15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5.75" customHeight="1" x14ac:dyDescent="0.3">
      <c r="A2" s="21" t="s">
        <v>32</v>
      </c>
      <c r="B2" s="22"/>
      <c r="C2" s="22"/>
      <c r="D2" s="22"/>
      <c r="E2" s="22"/>
      <c r="F2" s="22"/>
      <c r="G2" s="23"/>
      <c r="H2" s="23"/>
      <c r="I2" s="23"/>
      <c r="J2" s="23"/>
      <c r="K2" s="24"/>
      <c r="L2" s="2"/>
    </row>
    <row r="3" spans="1:12" ht="15.75" customHeight="1" x14ac:dyDescent="0.25">
      <c r="A3" s="25" t="s">
        <v>1</v>
      </c>
      <c r="B3" s="22"/>
      <c r="C3" s="22"/>
      <c r="D3" s="22"/>
      <c r="E3" s="22"/>
      <c r="F3" s="22"/>
      <c r="G3" s="23"/>
      <c r="H3" s="22"/>
      <c r="I3" s="22"/>
      <c r="J3" s="22"/>
      <c r="K3" s="22"/>
      <c r="L3" s="3"/>
    </row>
    <row r="4" spans="1:12" ht="16.5" customHeight="1" x14ac:dyDescent="0.25">
      <c r="A4" s="22" t="s">
        <v>2</v>
      </c>
      <c r="B4" s="22"/>
      <c r="C4" s="22"/>
      <c r="D4" s="22"/>
      <c r="E4" s="22"/>
      <c r="F4" s="22"/>
      <c r="G4" s="23"/>
      <c r="H4" s="22"/>
      <c r="I4" s="22"/>
      <c r="J4" s="22"/>
      <c r="K4" s="22"/>
      <c r="L4" s="3"/>
    </row>
    <row r="5" spans="1:12" ht="15.75" customHeight="1" x14ac:dyDescent="0.25">
      <c r="A5" s="26" t="s">
        <v>31</v>
      </c>
      <c r="B5" s="22"/>
      <c r="C5" s="27"/>
      <c r="D5" s="22"/>
      <c r="E5" s="22"/>
      <c r="F5" s="22" t="s">
        <v>3</v>
      </c>
      <c r="G5" s="23"/>
      <c r="H5" s="22"/>
      <c r="I5" s="22"/>
      <c r="J5" s="22"/>
      <c r="K5" s="22"/>
      <c r="L5" s="3"/>
    </row>
    <row r="6" spans="1:12" ht="15.75" customHeight="1" x14ac:dyDescent="0.25">
      <c r="A6" s="22" t="s">
        <v>4</v>
      </c>
      <c r="B6" s="22"/>
      <c r="C6" s="22"/>
      <c r="D6" s="22"/>
      <c r="E6" s="22"/>
      <c r="F6" s="22"/>
      <c r="G6" s="23"/>
      <c r="H6" s="22"/>
      <c r="I6" s="22"/>
      <c r="J6" s="22"/>
      <c r="K6" s="22"/>
      <c r="L6" s="3"/>
    </row>
    <row r="7" spans="1:12" ht="15.75" customHeight="1" x14ac:dyDescent="0.25">
      <c r="A7" s="25" t="s">
        <v>30</v>
      </c>
      <c r="B7" s="25"/>
      <c r="C7" s="25"/>
      <c r="D7" s="25"/>
      <c r="E7" s="25"/>
      <c r="F7" s="22"/>
      <c r="G7" s="23"/>
      <c r="H7" s="22"/>
      <c r="I7" s="22"/>
      <c r="J7" s="22"/>
      <c r="K7" s="22"/>
      <c r="L7" s="3"/>
    </row>
    <row r="8" spans="1:12" ht="15.75" customHeight="1" x14ac:dyDescent="0.35">
      <c r="A8" s="26" t="s">
        <v>33</v>
      </c>
      <c r="B8" s="22"/>
      <c r="C8" s="22"/>
      <c r="D8" s="22"/>
      <c r="E8" s="22"/>
      <c r="F8" s="22"/>
      <c r="G8" s="23"/>
      <c r="H8" s="22"/>
      <c r="I8" s="22"/>
      <c r="J8" s="22"/>
      <c r="K8" s="22"/>
      <c r="L8" s="3"/>
    </row>
    <row r="9" spans="1:12" ht="24.75" customHeight="1" x14ac:dyDescent="0.25">
      <c r="A9" s="55" t="s">
        <v>26</v>
      </c>
      <c r="B9" s="55"/>
      <c r="C9" s="55"/>
      <c r="D9" s="55"/>
      <c r="E9" s="55"/>
      <c r="F9" s="55"/>
      <c r="G9" s="56" t="s">
        <v>5</v>
      </c>
      <c r="H9" s="56"/>
      <c r="I9" s="56"/>
      <c r="J9" s="56"/>
      <c r="K9" s="56"/>
      <c r="L9" s="57" t="s">
        <v>6</v>
      </c>
    </row>
    <row r="10" spans="1:12" ht="24.75" customHeight="1" x14ac:dyDescent="0.25">
      <c r="A10" s="7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9" t="s">
        <v>12</v>
      </c>
      <c r="G10" s="5" t="s">
        <v>8</v>
      </c>
      <c r="H10" s="5" t="s">
        <v>13</v>
      </c>
      <c r="I10" s="5" t="s">
        <v>14</v>
      </c>
      <c r="J10" s="5" t="s">
        <v>11</v>
      </c>
      <c r="K10" s="18" t="s">
        <v>12</v>
      </c>
      <c r="L10" s="57"/>
    </row>
    <row r="11" spans="1:12" ht="18" customHeight="1" x14ac:dyDescent="0.25">
      <c r="A11" s="53" t="s">
        <v>15</v>
      </c>
      <c r="B11" s="53"/>
      <c r="C11" s="53"/>
      <c r="D11" s="53"/>
      <c r="E11" s="53"/>
      <c r="F11" s="53"/>
      <c r="G11" s="6"/>
      <c r="H11" s="4"/>
      <c r="I11" s="4"/>
      <c r="J11" s="4"/>
      <c r="K11" s="19"/>
      <c r="L11" s="4"/>
    </row>
    <row r="12" spans="1:12" ht="25.95" customHeight="1" x14ac:dyDescent="0.3">
      <c r="A12" s="30" t="s">
        <v>16</v>
      </c>
      <c r="B12" s="11" t="s">
        <v>8</v>
      </c>
      <c r="C12" s="29">
        <v>27</v>
      </c>
      <c r="D12" s="10">
        <v>10</v>
      </c>
      <c r="E12" s="28">
        <v>3000</v>
      </c>
      <c r="F12" s="12">
        <f t="shared" ref="F12:F14" si="0">C12*D12*E12</f>
        <v>810000</v>
      </c>
      <c r="G12" s="6"/>
      <c r="H12" s="4"/>
      <c r="I12" s="4"/>
      <c r="J12" s="4"/>
      <c r="K12" s="19"/>
      <c r="L12" s="4"/>
    </row>
    <row r="13" spans="1:12" ht="25.95" customHeight="1" x14ac:dyDescent="0.3">
      <c r="A13" s="31" t="s">
        <v>27</v>
      </c>
      <c r="B13" s="11" t="s">
        <v>8</v>
      </c>
      <c r="C13" s="29">
        <v>27</v>
      </c>
      <c r="D13" s="10">
        <v>1</v>
      </c>
      <c r="E13" s="28">
        <v>2500</v>
      </c>
      <c r="F13" s="12">
        <f t="shared" si="0"/>
        <v>67500</v>
      </c>
      <c r="G13" s="6"/>
      <c r="H13" s="4"/>
      <c r="I13" s="4"/>
      <c r="J13" s="4"/>
      <c r="K13" s="19"/>
      <c r="L13" s="4"/>
    </row>
    <row r="14" spans="1:12" ht="25.95" customHeight="1" x14ac:dyDescent="0.3">
      <c r="A14" s="31" t="s">
        <v>28</v>
      </c>
      <c r="B14" s="11" t="s">
        <v>8</v>
      </c>
      <c r="C14" s="29">
        <v>27</v>
      </c>
      <c r="D14" s="10">
        <v>1</v>
      </c>
      <c r="E14" s="28">
        <v>3000</v>
      </c>
      <c r="F14" s="12">
        <f t="shared" si="0"/>
        <v>81000</v>
      </c>
      <c r="G14" s="6"/>
      <c r="H14" s="4"/>
      <c r="I14" s="4"/>
      <c r="J14" s="4"/>
      <c r="K14" s="19"/>
      <c r="L14" s="4"/>
    </row>
    <row r="15" spans="1:12" ht="25.95" customHeight="1" x14ac:dyDescent="0.3">
      <c r="A15" s="50" t="s">
        <v>17</v>
      </c>
      <c r="B15" s="51"/>
      <c r="C15" s="51"/>
      <c r="D15" s="51"/>
      <c r="E15" s="52"/>
      <c r="F15" s="35">
        <f>F12+F13+F14</f>
        <v>958500</v>
      </c>
      <c r="G15" s="6"/>
      <c r="H15" s="4"/>
      <c r="I15" s="4"/>
      <c r="J15" s="4"/>
      <c r="K15" s="19"/>
      <c r="L15" s="4"/>
    </row>
    <row r="16" spans="1:12" ht="18" customHeight="1" x14ac:dyDescent="0.25">
      <c r="A16" s="48" t="s">
        <v>18</v>
      </c>
      <c r="B16" s="49"/>
      <c r="C16" s="49"/>
      <c r="D16" s="49"/>
      <c r="E16" s="49"/>
      <c r="F16" s="49"/>
      <c r="G16" s="6"/>
      <c r="H16" s="4"/>
      <c r="I16" s="4"/>
      <c r="J16" s="4"/>
      <c r="K16" s="19"/>
      <c r="L16" s="4"/>
    </row>
    <row r="17" spans="1:12" ht="25.95" customHeight="1" x14ac:dyDescent="0.3">
      <c r="A17" s="30" t="s">
        <v>16</v>
      </c>
      <c r="B17" s="32"/>
      <c r="C17" s="29">
        <v>37</v>
      </c>
      <c r="D17" s="10">
        <v>10</v>
      </c>
      <c r="E17" s="28">
        <v>3000</v>
      </c>
      <c r="F17" s="33">
        <f>C17*D17*E17</f>
        <v>1110000</v>
      </c>
      <c r="G17" s="6"/>
      <c r="H17" s="4"/>
      <c r="I17" s="4"/>
      <c r="J17" s="4"/>
      <c r="K17" s="19"/>
      <c r="L17" s="4"/>
    </row>
    <row r="18" spans="1:12" ht="25.95" customHeight="1" x14ac:dyDescent="0.3">
      <c r="A18" s="31" t="s">
        <v>27</v>
      </c>
      <c r="B18" s="13" t="s">
        <v>8</v>
      </c>
      <c r="C18" s="29">
        <v>37</v>
      </c>
      <c r="D18" s="10">
        <v>1</v>
      </c>
      <c r="E18" s="28">
        <v>2500</v>
      </c>
      <c r="F18" s="33">
        <f t="shared" ref="F18:F19" si="1">C18*D18*E18</f>
        <v>92500</v>
      </c>
      <c r="G18" s="6"/>
      <c r="H18" s="4"/>
      <c r="I18" s="4"/>
      <c r="J18" s="4"/>
      <c r="K18" s="19"/>
      <c r="L18" s="4"/>
    </row>
    <row r="19" spans="1:12" ht="25.95" customHeight="1" x14ac:dyDescent="0.3">
      <c r="A19" s="31" t="s">
        <v>28</v>
      </c>
      <c r="B19" s="13" t="s">
        <v>8</v>
      </c>
      <c r="C19" s="29">
        <v>37</v>
      </c>
      <c r="D19" s="10">
        <v>1</v>
      </c>
      <c r="E19" s="28">
        <v>3000</v>
      </c>
      <c r="F19" s="33">
        <f t="shared" si="1"/>
        <v>111000</v>
      </c>
      <c r="G19" s="6"/>
      <c r="H19" s="4"/>
      <c r="I19" s="4"/>
      <c r="J19" s="4"/>
      <c r="K19" s="19"/>
      <c r="L19" s="4"/>
    </row>
    <row r="20" spans="1:12" ht="25.95" customHeight="1" x14ac:dyDescent="0.3">
      <c r="A20" s="50" t="s">
        <v>17</v>
      </c>
      <c r="B20" s="51"/>
      <c r="C20" s="51"/>
      <c r="D20" s="51"/>
      <c r="E20" s="52"/>
      <c r="F20" s="36">
        <f>F17+F18+F19</f>
        <v>1313500</v>
      </c>
      <c r="G20" s="6"/>
      <c r="H20" s="4"/>
      <c r="I20" s="4"/>
      <c r="J20" s="4"/>
      <c r="K20" s="19"/>
      <c r="L20" s="4"/>
    </row>
    <row r="21" spans="1:12" ht="18" customHeight="1" x14ac:dyDescent="0.25">
      <c r="A21" s="48" t="s">
        <v>19</v>
      </c>
      <c r="B21" s="49"/>
      <c r="C21" s="49"/>
      <c r="D21" s="49"/>
      <c r="E21" s="49"/>
      <c r="F21" s="49"/>
      <c r="G21" s="6"/>
      <c r="H21" s="4"/>
      <c r="I21" s="4"/>
      <c r="J21" s="4"/>
      <c r="K21" s="19"/>
      <c r="L21" s="4"/>
    </row>
    <row r="22" spans="1:12" ht="25.95" customHeight="1" x14ac:dyDescent="0.3">
      <c r="A22" s="30" t="s">
        <v>16</v>
      </c>
      <c r="B22" s="32"/>
      <c r="C22" s="29">
        <v>4</v>
      </c>
      <c r="D22" s="10">
        <v>10</v>
      </c>
      <c r="E22" s="28">
        <v>3000</v>
      </c>
      <c r="F22" s="33">
        <f t="shared" ref="F22:F24" si="2">C22*D22*E22</f>
        <v>120000</v>
      </c>
      <c r="G22" s="6"/>
      <c r="H22" s="4"/>
      <c r="I22" s="4"/>
      <c r="J22" s="4"/>
      <c r="K22" s="19"/>
      <c r="L22" s="4"/>
    </row>
    <row r="23" spans="1:12" ht="25.95" customHeight="1" x14ac:dyDescent="0.3">
      <c r="A23" s="31" t="s">
        <v>27</v>
      </c>
      <c r="B23" s="13" t="s">
        <v>8</v>
      </c>
      <c r="C23" s="29">
        <v>4</v>
      </c>
      <c r="D23" s="10">
        <v>1</v>
      </c>
      <c r="E23" s="28">
        <v>2500</v>
      </c>
      <c r="F23" s="33">
        <f t="shared" si="2"/>
        <v>10000</v>
      </c>
      <c r="G23" s="6"/>
      <c r="H23" s="4"/>
      <c r="I23" s="4"/>
      <c r="J23" s="4"/>
      <c r="K23" s="19"/>
      <c r="L23" s="4"/>
    </row>
    <row r="24" spans="1:12" ht="25.95" customHeight="1" x14ac:dyDescent="0.3">
      <c r="A24" s="31" t="s">
        <v>28</v>
      </c>
      <c r="B24" s="13" t="s">
        <v>8</v>
      </c>
      <c r="C24" s="29">
        <v>4</v>
      </c>
      <c r="D24" s="10">
        <v>1</v>
      </c>
      <c r="E24" s="28">
        <v>3000</v>
      </c>
      <c r="F24" s="33">
        <f t="shared" si="2"/>
        <v>12000</v>
      </c>
      <c r="G24" s="6"/>
      <c r="H24" s="4"/>
      <c r="I24" s="4"/>
      <c r="J24" s="4"/>
      <c r="K24" s="19"/>
      <c r="L24" s="4"/>
    </row>
    <row r="25" spans="1:12" ht="25.95" customHeight="1" x14ac:dyDescent="0.3">
      <c r="A25" s="50" t="s">
        <v>17</v>
      </c>
      <c r="B25" s="51"/>
      <c r="C25" s="51"/>
      <c r="D25" s="51"/>
      <c r="E25" s="52"/>
      <c r="F25" s="36">
        <f>F22+F23+F24</f>
        <v>142000</v>
      </c>
      <c r="G25" s="6"/>
      <c r="H25" s="4"/>
      <c r="I25" s="4"/>
      <c r="J25" s="4"/>
      <c r="K25" s="19"/>
      <c r="L25" s="4"/>
    </row>
    <row r="26" spans="1:12" ht="18" customHeight="1" x14ac:dyDescent="0.25">
      <c r="A26" s="48" t="s">
        <v>20</v>
      </c>
      <c r="B26" s="49"/>
      <c r="C26" s="49"/>
      <c r="D26" s="49"/>
      <c r="E26" s="49"/>
      <c r="F26" s="49"/>
      <c r="G26" s="6"/>
      <c r="H26" s="4"/>
      <c r="I26" s="4"/>
      <c r="J26" s="4"/>
      <c r="K26" s="19"/>
      <c r="L26" s="4"/>
    </row>
    <row r="27" spans="1:12" ht="25.95" customHeight="1" x14ac:dyDescent="0.3">
      <c r="A27" s="30" t="s">
        <v>16</v>
      </c>
      <c r="B27" s="32"/>
      <c r="C27" s="29">
        <v>32</v>
      </c>
      <c r="D27" s="10">
        <v>10</v>
      </c>
      <c r="E27" s="28">
        <v>3000</v>
      </c>
      <c r="F27" s="33">
        <f>C27*D27*E27</f>
        <v>960000</v>
      </c>
      <c r="G27" s="6"/>
      <c r="H27" s="4"/>
      <c r="I27" s="4"/>
      <c r="J27" s="4"/>
      <c r="K27" s="19"/>
      <c r="L27" s="4"/>
    </row>
    <row r="28" spans="1:12" ht="25.95" customHeight="1" x14ac:dyDescent="0.3">
      <c r="A28" s="31" t="s">
        <v>27</v>
      </c>
      <c r="B28" s="13" t="s">
        <v>8</v>
      </c>
      <c r="C28" s="29">
        <v>32</v>
      </c>
      <c r="D28" s="10">
        <v>1</v>
      </c>
      <c r="E28" s="28">
        <v>2500</v>
      </c>
      <c r="F28" s="33">
        <f>C28*D28*E28</f>
        <v>80000</v>
      </c>
      <c r="G28" s="6"/>
      <c r="H28" s="4"/>
      <c r="I28" s="4"/>
      <c r="J28" s="4"/>
      <c r="K28" s="19"/>
      <c r="L28" s="4"/>
    </row>
    <row r="29" spans="1:12" ht="25.95" customHeight="1" x14ac:dyDescent="0.3">
      <c r="A29" s="31" t="s">
        <v>28</v>
      </c>
      <c r="B29" s="13" t="s">
        <v>8</v>
      </c>
      <c r="C29" s="29">
        <v>32</v>
      </c>
      <c r="D29" s="10">
        <v>1</v>
      </c>
      <c r="E29" s="28">
        <v>3000</v>
      </c>
      <c r="F29" s="33">
        <f>C29*D29*E29</f>
        <v>96000</v>
      </c>
      <c r="G29" s="6"/>
      <c r="H29" s="4"/>
      <c r="I29" s="4"/>
      <c r="J29" s="4"/>
      <c r="K29" s="19"/>
      <c r="L29" s="4"/>
    </row>
    <row r="30" spans="1:12" ht="25.95" customHeight="1" x14ac:dyDescent="0.3">
      <c r="A30" s="50" t="s">
        <v>17</v>
      </c>
      <c r="B30" s="51"/>
      <c r="C30" s="51"/>
      <c r="D30" s="51"/>
      <c r="E30" s="52"/>
      <c r="F30" s="36">
        <f>F27+F28+F29</f>
        <v>1136000</v>
      </c>
      <c r="G30" s="6"/>
      <c r="H30" s="4"/>
      <c r="I30" s="4"/>
      <c r="J30" s="4"/>
      <c r="K30" s="19"/>
      <c r="L30" s="4"/>
    </row>
    <row r="31" spans="1:12" ht="18" customHeight="1" x14ac:dyDescent="0.25">
      <c r="A31" s="58" t="s">
        <v>21</v>
      </c>
      <c r="B31" s="59"/>
      <c r="C31" s="59"/>
      <c r="D31" s="59"/>
      <c r="E31" s="59"/>
      <c r="F31" s="59"/>
      <c r="G31" s="6"/>
      <c r="H31" s="4"/>
      <c r="I31" s="4"/>
      <c r="J31" s="4"/>
      <c r="K31" s="19"/>
      <c r="L31" s="4"/>
    </row>
    <row r="32" spans="1:12" ht="25.95" customHeight="1" x14ac:dyDescent="0.3">
      <c r="A32" s="30" t="s">
        <v>16</v>
      </c>
      <c r="B32" s="32"/>
      <c r="C32" s="29">
        <v>88</v>
      </c>
      <c r="D32" s="10">
        <v>10</v>
      </c>
      <c r="E32" s="28">
        <v>3000</v>
      </c>
      <c r="F32" s="33">
        <f>C32*D32*E32</f>
        <v>2640000</v>
      </c>
      <c r="G32" s="6"/>
      <c r="H32" s="4"/>
      <c r="I32" s="4"/>
      <c r="J32" s="4"/>
      <c r="K32" s="19"/>
      <c r="L32" s="4"/>
    </row>
    <row r="33" spans="1:12" ht="25.95" customHeight="1" x14ac:dyDescent="0.3">
      <c r="A33" s="31" t="s">
        <v>27</v>
      </c>
      <c r="B33" s="13" t="s">
        <v>8</v>
      </c>
      <c r="C33" s="29">
        <v>88</v>
      </c>
      <c r="D33" s="10">
        <v>1</v>
      </c>
      <c r="E33" s="28">
        <v>2500</v>
      </c>
      <c r="F33" s="33">
        <f t="shared" ref="F33:F34" si="3">C33*D33*E33</f>
        <v>220000</v>
      </c>
      <c r="G33" s="6"/>
      <c r="H33" s="4"/>
      <c r="I33" s="4"/>
      <c r="J33" s="4"/>
      <c r="K33" s="19"/>
      <c r="L33" s="4"/>
    </row>
    <row r="34" spans="1:12" ht="25.95" customHeight="1" x14ac:dyDescent="0.3">
      <c r="A34" s="31" t="s">
        <v>28</v>
      </c>
      <c r="B34" s="13" t="s">
        <v>8</v>
      </c>
      <c r="C34" s="29">
        <v>88</v>
      </c>
      <c r="D34" s="10">
        <v>1</v>
      </c>
      <c r="E34" s="28">
        <v>3000</v>
      </c>
      <c r="F34" s="33">
        <f t="shared" si="3"/>
        <v>264000</v>
      </c>
      <c r="G34" s="6"/>
      <c r="H34" s="4"/>
      <c r="I34" s="4"/>
      <c r="J34" s="4"/>
      <c r="K34" s="19"/>
      <c r="L34" s="4"/>
    </row>
    <row r="35" spans="1:12" ht="25.95" customHeight="1" x14ac:dyDescent="0.3">
      <c r="A35" s="50" t="s">
        <v>17</v>
      </c>
      <c r="B35" s="51"/>
      <c r="C35" s="51"/>
      <c r="D35" s="51"/>
      <c r="E35" s="52"/>
      <c r="F35" s="36">
        <f>F32+F33+F34</f>
        <v>3124000</v>
      </c>
      <c r="G35" s="6"/>
      <c r="H35" s="4"/>
      <c r="I35" s="4"/>
      <c r="J35" s="4"/>
      <c r="K35" s="19"/>
      <c r="L35" s="4"/>
    </row>
    <row r="36" spans="1:12" ht="18" customHeight="1" x14ac:dyDescent="0.25">
      <c r="A36" s="45" t="s">
        <v>22</v>
      </c>
      <c r="B36" s="46"/>
      <c r="C36" s="46"/>
      <c r="D36" s="46"/>
      <c r="E36" s="46"/>
      <c r="F36" s="47"/>
      <c r="G36" s="6"/>
      <c r="H36" s="4"/>
      <c r="I36" s="4"/>
      <c r="J36" s="4"/>
      <c r="K36" s="19"/>
      <c r="L36" s="4"/>
    </row>
    <row r="37" spans="1:12" ht="25.95" customHeight="1" x14ac:dyDescent="0.3">
      <c r="A37" s="30" t="s">
        <v>16</v>
      </c>
      <c r="B37" s="32"/>
      <c r="C37" s="29">
        <v>70</v>
      </c>
      <c r="D37" s="10">
        <v>10</v>
      </c>
      <c r="E37" s="28">
        <v>3000</v>
      </c>
      <c r="F37" s="33">
        <f>C37*D37*E37</f>
        <v>2100000</v>
      </c>
      <c r="G37" s="6"/>
      <c r="H37" s="4"/>
      <c r="I37" s="4"/>
      <c r="J37" s="4"/>
      <c r="K37" s="19"/>
      <c r="L37" s="4"/>
    </row>
    <row r="38" spans="1:12" ht="25.95" customHeight="1" x14ac:dyDescent="0.3">
      <c r="A38" s="31" t="s">
        <v>27</v>
      </c>
      <c r="B38" s="13" t="s">
        <v>8</v>
      </c>
      <c r="C38" s="29">
        <v>70</v>
      </c>
      <c r="D38" s="10">
        <v>1</v>
      </c>
      <c r="E38" s="28">
        <v>2500</v>
      </c>
      <c r="F38" s="33">
        <f t="shared" ref="F38:F39" si="4">C38*D38*E38</f>
        <v>175000</v>
      </c>
      <c r="G38" s="6"/>
      <c r="H38" s="4"/>
      <c r="I38" s="4"/>
      <c r="J38" s="4"/>
      <c r="K38" s="19"/>
      <c r="L38" s="4"/>
    </row>
    <row r="39" spans="1:12" ht="25.95" customHeight="1" x14ac:dyDescent="0.3">
      <c r="A39" s="31" t="s">
        <v>28</v>
      </c>
      <c r="B39" s="13" t="s">
        <v>8</v>
      </c>
      <c r="C39" s="29">
        <v>70</v>
      </c>
      <c r="D39" s="10">
        <v>1</v>
      </c>
      <c r="E39" s="28">
        <v>3000</v>
      </c>
      <c r="F39" s="33">
        <f t="shared" si="4"/>
        <v>210000</v>
      </c>
      <c r="G39" s="6"/>
      <c r="H39" s="4"/>
      <c r="I39" s="4"/>
      <c r="J39" s="4"/>
      <c r="K39" s="19"/>
      <c r="L39" s="4"/>
    </row>
    <row r="40" spans="1:12" ht="25.95" customHeight="1" x14ac:dyDescent="0.3">
      <c r="A40" s="50" t="s">
        <v>17</v>
      </c>
      <c r="B40" s="51"/>
      <c r="C40" s="51"/>
      <c r="D40" s="51"/>
      <c r="E40" s="52"/>
      <c r="F40" s="36">
        <f>F37+F38+F39</f>
        <v>2485000</v>
      </c>
      <c r="G40" s="6"/>
      <c r="H40" s="4"/>
      <c r="I40" s="4"/>
      <c r="J40" s="4"/>
      <c r="K40" s="19"/>
      <c r="L40" s="4"/>
    </row>
    <row r="41" spans="1:12" ht="18" customHeight="1" x14ac:dyDescent="0.25">
      <c r="A41" s="48" t="s">
        <v>23</v>
      </c>
      <c r="B41" s="49"/>
      <c r="C41" s="49"/>
      <c r="D41" s="49"/>
      <c r="E41" s="49"/>
      <c r="F41" s="49"/>
      <c r="G41" s="6"/>
      <c r="H41" s="4"/>
      <c r="I41" s="4"/>
      <c r="J41" s="4"/>
      <c r="K41" s="19"/>
      <c r="L41" s="4"/>
    </row>
    <row r="42" spans="1:12" ht="25.95" customHeight="1" x14ac:dyDescent="0.3">
      <c r="A42" s="30" t="s">
        <v>16</v>
      </c>
      <c r="B42" s="32"/>
      <c r="C42" s="29">
        <v>76</v>
      </c>
      <c r="D42" s="10">
        <v>10</v>
      </c>
      <c r="E42" s="28">
        <v>3000</v>
      </c>
      <c r="F42" s="33">
        <f>C42*D42*E42</f>
        <v>2280000</v>
      </c>
      <c r="G42" s="6"/>
      <c r="H42" s="4"/>
      <c r="I42" s="4"/>
      <c r="J42" s="4"/>
      <c r="K42" s="19"/>
      <c r="L42" s="4"/>
    </row>
    <row r="43" spans="1:12" ht="25.95" customHeight="1" x14ac:dyDescent="0.3">
      <c r="A43" s="31" t="s">
        <v>27</v>
      </c>
      <c r="B43" s="13" t="s">
        <v>8</v>
      </c>
      <c r="C43" s="29">
        <v>76</v>
      </c>
      <c r="D43" s="10">
        <v>1</v>
      </c>
      <c r="E43" s="28">
        <v>2500</v>
      </c>
      <c r="F43" s="33">
        <f t="shared" ref="F43:F44" si="5">C43*D43*E43</f>
        <v>190000</v>
      </c>
      <c r="G43" s="6"/>
      <c r="H43" s="4"/>
      <c r="I43" s="4"/>
      <c r="J43" s="4"/>
      <c r="K43" s="19"/>
      <c r="L43" s="4"/>
    </row>
    <row r="44" spans="1:12" ht="25.95" customHeight="1" x14ac:dyDescent="0.3">
      <c r="A44" s="31" t="s">
        <v>28</v>
      </c>
      <c r="B44" s="13" t="s">
        <v>8</v>
      </c>
      <c r="C44" s="29">
        <v>76</v>
      </c>
      <c r="D44" s="10">
        <v>1</v>
      </c>
      <c r="E44" s="28">
        <v>2500</v>
      </c>
      <c r="F44" s="33">
        <f t="shared" si="5"/>
        <v>190000</v>
      </c>
      <c r="G44" s="6"/>
      <c r="H44" s="4"/>
      <c r="I44" s="4"/>
      <c r="J44" s="4"/>
      <c r="K44" s="19"/>
      <c r="L44" s="4"/>
    </row>
    <row r="45" spans="1:12" ht="25.95" customHeight="1" x14ac:dyDescent="0.3">
      <c r="A45" s="50" t="s">
        <v>17</v>
      </c>
      <c r="B45" s="51"/>
      <c r="C45" s="51"/>
      <c r="D45" s="51"/>
      <c r="E45" s="52"/>
      <c r="F45" s="36">
        <f>F42+F43+F44</f>
        <v>2660000</v>
      </c>
      <c r="G45" s="6"/>
      <c r="H45" s="4"/>
      <c r="I45" s="4"/>
      <c r="J45" s="4"/>
      <c r="K45" s="19"/>
      <c r="L45" s="4"/>
    </row>
    <row r="46" spans="1:12" ht="18" customHeight="1" x14ac:dyDescent="0.25">
      <c r="A46" s="48" t="s">
        <v>24</v>
      </c>
      <c r="B46" s="49"/>
      <c r="C46" s="49"/>
      <c r="D46" s="49"/>
      <c r="E46" s="49"/>
      <c r="F46" s="49"/>
      <c r="G46" s="6"/>
      <c r="H46" s="4"/>
      <c r="I46" s="4"/>
      <c r="J46" s="4"/>
      <c r="K46" s="19"/>
      <c r="L46" s="4"/>
    </row>
    <row r="47" spans="1:12" ht="25.95" customHeight="1" x14ac:dyDescent="0.3">
      <c r="A47" s="30" t="s">
        <v>16</v>
      </c>
      <c r="B47" s="32"/>
      <c r="C47" s="29">
        <v>87</v>
      </c>
      <c r="D47" s="10">
        <v>10</v>
      </c>
      <c r="E47" s="28">
        <v>3000</v>
      </c>
      <c r="F47" s="33">
        <f>C47*D47*E47</f>
        <v>2610000</v>
      </c>
      <c r="G47" s="6"/>
      <c r="H47" s="4"/>
      <c r="I47" s="4"/>
      <c r="J47" s="4"/>
      <c r="K47" s="19"/>
      <c r="L47" s="4"/>
    </row>
    <row r="48" spans="1:12" ht="25.95" customHeight="1" x14ac:dyDescent="0.3">
      <c r="A48" s="31" t="s">
        <v>27</v>
      </c>
      <c r="B48" s="13" t="s">
        <v>8</v>
      </c>
      <c r="C48" s="29">
        <v>87</v>
      </c>
      <c r="D48" s="10">
        <v>1</v>
      </c>
      <c r="E48" s="28">
        <v>2500</v>
      </c>
      <c r="F48" s="33">
        <f t="shared" ref="F48:F49" si="6">C48*D48*E48</f>
        <v>217500</v>
      </c>
      <c r="G48" s="6"/>
      <c r="H48" s="4"/>
      <c r="I48" s="4"/>
      <c r="J48" s="4"/>
      <c r="K48" s="19"/>
      <c r="L48" s="4"/>
    </row>
    <row r="49" spans="1:12" ht="25.95" customHeight="1" x14ac:dyDescent="0.3">
      <c r="A49" s="31" t="s">
        <v>28</v>
      </c>
      <c r="B49" s="13" t="s">
        <v>8</v>
      </c>
      <c r="C49" s="29">
        <v>87</v>
      </c>
      <c r="D49" s="10">
        <v>1</v>
      </c>
      <c r="E49" s="28">
        <v>3000</v>
      </c>
      <c r="F49" s="33">
        <f t="shared" si="6"/>
        <v>261000</v>
      </c>
      <c r="G49" s="6"/>
      <c r="H49" s="4"/>
      <c r="I49" s="4"/>
      <c r="J49" s="4"/>
      <c r="K49" s="19"/>
      <c r="L49" s="4"/>
    </row>
    <row r="50" spans="1:12" ht="25.95" customHeight="1" x14ac:dyDescent="0.3">
      <c r="A50" s="50" t="s">
        <v>17</v>
      </c>
      <c r="B50" s="51"/>
      <c r="C50" s="51"/>
      <c r="D50" s="51"/>
      <c r="E50" s="52"/>
      <c r="F50" s="36">
        <f>F47+F48+F49</f>
        <v>3088500</v>
      </c>
      <c r="G50" s="6"/>
      <c r="H50" s="4"/>
      <c r="I50" s="4"/>
      <c r="J50" s="4"/>
      <c r="K50" s="19"/>
      <c r="L50" s="4"/>
    </row>
    <row r="51" spans="1:12" ht="18" customHeight="1" x14ac:dyDescent="0.25">
      <c r="A51" s="48" t="s">
        <v>25</v>
      </c>
      <c r="B51" s="49"/>
      <c r="C51" s="49"/>
      <c r="D51" s="49"/>
      <c r="E51" s="49"/>
      <c r="F51" s="49"/>
      <c r="G51" s="6"/>
      <c r="H51" s="4"/>
      <c r="I51" s="4"/>
      <c r="J51" s="4"/>
      <c r="K51" s="19"/>
      <c r="L51" s="4"/>
    </row>
    <row r="52" spans="1:12" ht="25.95" customHeight="1" x14ac:dyDescent="0.3">
      <c r="A52" s="30" t="s">
        <v>16</v>
      </c>
      <c r="B52" s="32"/>
      <c r="C52" s="29">
        <v>12</v>
      </c>
      <c r="D52" s="10">
        <v>10</v>
      </c>
      <c r="E52" s="28">
        <v>3000</v>
      </c>
      <c r="F52" s="33">
        <f>C52*D52*E52</f>
        <v>360000</v>
      </c>
      <c r="G52" s="6"/>
      <c r="H52" s="4"/>
      <c r="I52" s="4"/>
      <c r="J52" s="4"/>
      <c r="K52" s="19"/>
      <c r="L52" s="4"/>
    </row>
    <row r="53" spans="1:12" ht="25.95" customHeight="1" x14ac:dyDescent="0.3">
      <c r="A53" s="31" t="s">
        <v>27</v>
      </c>
      <c r="B53" s="13" t="s">
        <v>8</v>
      </c>
      <c r="C53" s="29">
        <v>12</v>
      </c>
      <c r="D53" s="10">
        <v>1</v>
      </c>
      <c r="E53" s="28">
        <v>2500</v>
      </c>
      <c r="F53" s="33">
        <f t="shared" ref="F53:F54" si="7">C53*D53*E53</f>
        <v>30000</v>
      </c>
      <c r="G53" s="6"/>
      <c r="H53" s="4"/>
      <c r="I53" s="4"/>
      <c r="J53" s="4"/>
      <c r="K53" s="19"/>
      <c r="L53" s="4"/>
    </row>
    <row r="54" spans="1:12" ht="25.95" customHeight="1" x14ac:dyDescent="0.3">
      <c r="A54" s="31" t="s">
        <v>28</v>
      </c>
      <c r="B54" s="13" t="s">
        <v>8</v>
      </c>
      <c r="C54" s="29">
        <v>12</v>
      </c>
      <c r="D54" s="10">
        <v>1</v>
      </c>
      <c r="E54" s="28">
        <v>3000</v>
      </c>
      <c r="F54" s="33">
        <f t="shared" si="7"/>
        <v>36000</v>
      </c>
      <c r="G54" s="6"/>
      <c r="H54" s="4"/>
      <c r="I54" s="4"/>
      <c r="J54" s="4"/>
      <c r="K54" s="19"/>
      <c r="L54" s="4"/>
    </row>
    <row r="55" spans="1:12" ht="25.95" customHeight="1" x14ac:dyDescent="0.3">
      <c r="A55" s="39" t="s">
        <v>17</v>
      </c>
      <c r="B55" s="40"/>
      <c r="C55" s="40"/>
      <c r="D55" s="40"/>
      <c r="E55" s="41"/>
      <c r="F55" s="37">
        <f>F52+F53+F54</f>
        <v>426000</v>
      </c>
      <c r="G55" s="3"/>
      <c r="H55" s="34"/>
      <c r="I55" s="34"/>
      <c r="J55" s="34"/>
      <c r="K55" s="34"/>
      <c r="L55" s="34"/>
    </row>
    <row r="56" spans="1:12" ht="24.75" customHeight="1" x14ac:dyDescent="0.25">
      <c r="A56" s="42" t="s">
        <v>29</v>
      </c>
      <c r="B56" s="43"/>
      <c r="C56" s="43"/>
      <c r="D56" s="43"/>
      <c r="E56" s="44"/>
      <c r="F56" s="38">
        <f>F15+F20+F25+F30+F35+F40+F45+F50+F55</f>
        <v>15333500</v>
      </c>
      <c r="G56" s="3"/>
      <c r="H56" s="34"/>
      <c r="I56" s="34"/>
      <c r="J56" s="34"/>
      <c r="K56" s="34"/>
      <c r="L56" s="34"/>
    </row>
    <row r="57" spans="1:12" ht="25.5" customHeight="1" x14ac:dyDescent="0.25">
      <c r="G57" s="3"/>
      <c r="H57" s="3"/>
      <c r="I57" s="3"/>
      <c r="J57" s="3"/>
      <c r="K57" s="3"/>
      <c r="L57" s="3"/>
    </row>
    <row r="58" spans="1:12" ht="25.5" customHeight="1" x14ac:dyDescent="0.3">
      <c r="A58" s="14"/>
      <c r="G58" s="3"/>
      <c r="H58" s="3"/>
      <c r="I58" s="3"/>
      <c r="J58" s="3"/>
      <c r="K58" s="3"/>
      <c r="L58" s="3"/>
    </row>
    <row r="59" spans="1:12" ht="27" customHeight="1" x14ac:dyDescent="0.3">
      <c r="A59" s="14"/>
      <c r="B59" s="14"/>
      <c r="C59" s="14"/>
      <c r="D59" s="14"/>
      <c r="E59" s="14"/>
      <c r="F59" s="15"/>
      <c r="G59" s="2"/>
      <c r="H59" s="2"/>
      <c r="I59" s="2"/>
      <c r="J59" s="2"/>
      <c r="K59" s="20"/>
      <c r="L59" s="2"/>
    </row>
    <row r="60" spans="1:12" ht="23.25" customHeight="1" x14ac:dyDescent="0.3">
      <c r="B60" s="14"/>
      <c r="C60" s="14"/>
      <c r="D60" s="14"/>
      <c r="E60" s="14"/>
      <c r="F60" s="16"/>
      <c r="G60" s="2"/>
      <c r="H60" s="2"/>
      <c r="I60" s="2"/>
      <c r="J60" s="2"/>
      <c r="K60" s="20"/>
      <c r="L60" s="2"/>
    </row>
    <row r="61" spans="1:12" ht="26.25" customHeight="1" x14ac:dyDescent="0.3">
      <c r="H61" s="2"/>
      <c r="I61" s="2"/>
      <c r="J61" s="2"/>
    </row>
    <row r="87" ht="26.25" customHeight="1" x14ac:dyDescent="0.25"/>
  </sheetData>
  <mergeCells count="23">
    <mergeCell ref="A35:E35"/>
    <mergeCell ref="A11:F11"/>
    <mergeCell ref="A1:L1"/>
    <mergeCell ref="A9:F9"/>
    <mergeCell ref="G9:K9"/>
    <mergeCell ref="L9:L10"/>
    <mergeCell ref="A15:E15"/>
    <mergeCell ref="A21:F21"/>
    <mergeCell ref="A26:F26"/>
    <mergeCell ref="A31:F31"/>
    <mergeCell ref="A20:E20"/>
    <mergeCell ref="A16:F16"/>
    <mergeCell ref="A25:E25"/>
    <mergeCell ref="A30:E30"/>
    <mergeCell ref="A55:E55"/>
    <mergeCell ref="A56:E56"/>
    <mergeCell ref="A36:F36"/>
    <mergeCell ref="A41:F41"/>
    <mergeCell ref="A46:F46"/>
    <mergeCell ref="A45:E45"/>
    <mergeCell ref="A51:F51"/>
    <mergeCell ref="A50:E50"/>
    <mergeCell ref="A40:E40"/>
  </mergeCells>
  <phoneticPr fontId="1" type="noConversion"/>
  <pageMargins left="0.26" right="0.4" top="0.75000000000000011" bottom="0.98" header="0.75000000000000011" footer="0.2"/>
  <pageSetup paperSize="9" scale="76" fitToHeight="0" orientation="landscape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ORCAMENTO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ALBUD</dc:creator>
  <cp:keywords/>
  <dc:description/>
  <cp:lastModifiedBy>DSANSC NUTRICAO</cp:lastModifiedBy>
  <cp:revision/>
  <cp:lastPrinted>2023-11-13T17:25:24Z</cp:lastPrinted>
  <dcterms:created xsi:type="dcterms:W3CDTF">2017-03-10T15:19:46Z</dcterms:created>
  <dcterms:modified xsi:type="dcterms:W3CDTF">2024-10-16T09:39:37Z</dcterms:modified>
  <cp:category/>
  <cp:contentStatus/>
</cp:coreProperties>
</file>